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320" windowHeight="13800" activeTab="0"/>
  </bookViews>
  <sheets>
    <sheet name="Отчет ГОУ" sheetId="1" r:id="rId1"/>
  </sheets>
  <definedNames>
    <definedName name="_xlnm.Print_Area" localSheetId="0">'Отчет ГОУ'!$A$1:$AT$25</definedName>
  </definedNames>
  <calcPr fullCalcOnLoad="1"/>
</workbook>
</file>

<file path=xl/sharedStrings.xml><?xml version="1.0" encoding="utf-8"?>
<sst xmlns="http://schemas.openxmlformats.org/spreadsheetml/2006/main" count="67" uniqueCount="67">
  <si>
    <t>1. Безопасность образовательной среды</t>
  </si>
  <si>
    <t>2. Материально-техническое оснащение</t>
  </si>
  <si>
    <t>3. Организация образовательного процесса и результативность</t>
  </si>
  <si>
    <t>4. Воспитательный потенциал</t>
  </si>
  <si>
    <t>5. Психологический климат</t>
  </si>
  <si>
    <t>№</t>
  </si>
  <si>
    <t>Округ</t>
  </si>
  <si>
    <t>Муниципалитет</t>
  </si>
  <si>
    <t>Общие сведения</t>
  </si>
  <si>
    <t xml:space="preserve">1.1. </t>
  </si>
  <si>
    <t xml:space="preserve">1.2. </t>
  </si>
  <si>
    <t xml:space="preserve">1.3. </t>
  </si>
  <si>
    <t xml:space="preserve">1.4. </t>
  </si>
  <si>
    <t>1.5.</t>
  </si>
  <si>
    <t xml:space="preserve">2.1. </t>
  </si>
  <si>
    <t xml:space="preserve">2.2. </t>
  </si>
  <si>
    <t xml:space="preserve">2.3. </t>
  </si>
  <si>
    <t xml:space="preserve">2.4. </t>
  </si>
  <si>
    <t xml:space="preserve">3.1. </t>
  </si>
  <si>
    <t xml:space="preserve">3.2. </t>
  </si>
  <si>
    <t xml:space="preserve">3.3. </t>
  </si>
  <si>
    <t xml:space="preserve">3.4. </t>
  </si>
  <si>
    <t xml:space="preserve">3.5. </t>
  </si>
  <si>
    <t xml:space="preserve">3.6. </t>
  </si>
  <si>
    <t xml:space="preserve">3.7. </t>
  </si>
  <si>
    <t xml:space="preserve">3.8. </t>
  </si>
  <si>
    <t xml:space="preserve">3.9. </t>
  </si>
  <si>
    <t xml:space="preserve">3.10. </t>
  </si>
  <si>
    <t xml:space="preserve">4.1. </t>
  </si>
  <si>
    <t xml:space="preserve">4.2. </t>
  </si>
  <si>
    <t xml:space="preserve">4.3. </t>
  </si>
  <si>
    <t xml:space="preserve">4.4. </t>
  </si>
  <si>
    <t xml:space="preserve">4.5. </t>
  </si>
  <si>
    <t>5.1.</t>
  </si>
  <si>
    <t xml:space="preserve">5.2. </t>
  </si>
  <si>
    <t>5.3.</t>
  </si>
  <si>
    <t>5.4.</t>
  </si>
  <si>
    <t>5.5.</t>
  </si>
  <si>
    <t>5.6.</t>
  </si>
  <si>
    <t>5.7.</t>
  </si>
  <si>
    <t>5.8.</t>
  </si>
  <si>
    <t>5.9.</t>
  </si>
  <si>
    <t>1.</t>
  </si>
  <si>
    <t>2.</t>
  </si>
  <si>
    <t xml:space="preserve">3. </t>
  </si>
  <si>
    <t>4.</t>
  </si>
  <si>
    <t>5.</t>
  </si>
  <si>
    <t>Всего</t>
  </si>
  <si>
    <t>ИТОГО</t>
  </si>
  <si>
    <t xml:space="preserve">Отчет о проведении независимой оценки качества работы государственного образовательного учреждения </t>
  </si>
  <si>
    <t>(сдается в печатном виде окружному оператору с приложением всех анкет)</t>
  </si>
  <si>
    <t>Количество опрошенных родителей*</t>
  </si>
  <si>
    <t>Количество опрошенных учащихся*</t>
  </si>
  <si>
    <t>Сумма баллов в анкетах родителей**</t>
  </si>
  <si>
    <t>Сумма баллов в анкетах обучающихся (студентов, воспитанников)**</t>
  </si>
  <si>
    <t>* Данные о количестве опрошенных учащихся и родителей необходимо заменить на фактические значения</t>
  </si>
  <si>
    <t>Сумма баллов в анкете руководителя**</t>
  </si>
  <si>
    <t>** Строки заполняются в соответствии с данными анкет руководителя, родителей и обучающихся</t>
  </si>
  <si>
    <t>Название муниципального образовательного учреждения*</t>
  </si>
  <si>
    <t>ВНИМАНИЕ: итоговый результат не должен превышать 61 балл!!!</t>
  </si>
  <si>
    <t>Дата проведения анкетирования 12.11.2013</t>
  </si>
  <si>
    <r>
      <t>В анкетировании принимали участие обучающиеся  __</t>
    </r>
    <r>
      <rPr>
        <u val="single"/>
        <sz val="10"/>
        <rFont val="Times New Roman"/>
        <family val="1"/>
      </rPr>
      <t>8-11</t>
    </r>
    <r>
      <rPr>
        <sz val="10"/>
        <rFont val="Times New Roman"/>
        <family val="1"/>
      </rPr>
      <t>__ классов (для учреждений дополнительного образования указать возраст)</t>
    </r>
  </si>
  <si>
    <r>
      <t>В анкетировании принимали участие родители обучающиеся  __</t>
    </r>
    <r>
      <rPr>
        <u val="single"/>
        <sz val="10"/>
        <rFont val="Times New Roman"/>
        <family val="1"/>
      </rPr>
      <t>5-11</t>
    </r>
    <r>
      <rPr>
        <sz val="10"/>
        <rFont val="Times New Roman"/>
        <family val="1"/>
      </rPr>
      <t>___ классов (для учреждений СПО участие родителей по возможности, учреждениям дополнительного образования указать возраст воситанников, год обучения)</t>
    </r>
  </si>
  <si>
    <t>ФИО проводивших анкетирование, общественный статус, подпись                                  Романова  М. П.  Председатель Управляющего совета школы</t>
  </si>
  <si>
    <t>Подпись Романовой М.П.  заверяю.   Директор школы                         В.С. Солоницына</t>
  </si>
  <si>
    <t>Центральный образовательный округ</t>
  </si>
  <si>
    <t>МКОУ СОШ с.Филиппово Кирово-Чепецкого района Кировской области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</si>
</sst>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6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6"/>
      <name val="Arial Cyr"/>
      <family val="0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0"/>
    </font>
    <font>
      <sz val="2"/>
      <name val="Arial Cyr"/>
      <family val="0"/>
    </font>
    <font>
      <sz val="2"/>
      <color indexed="9"/>
      <name val="Arial Cyr"/>
      <family val="0"/>
    </font>
    <font>
      <sz val="2"/>
      <color indexed="9"/>
      <name val="Times New Roman"/>
      <family val="1"/>
    </font>
    <font>
      <b/>
      <sz val="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"/>
      <color theme="0"/>
      <name val="Arial Cyr"/>
      <family val="0"/>
    </font>
    <font>
      <sz val="2"/>
      <color theme="0"/>
      <name val="Times New Roman"/>
      <family val="1"/>
    </font>
    <font>
      <b/>
      <sz val="2"/>
      <color theme="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 horizontal="center" vertical="center" textRotation="90" wrapText="1"/>
    </xf>
    <xf numFmtId="0" fontId="0" fillId="33" borderId="0" xfId="0" applyFill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textRotation="90"/>
    </xf>
    <xf numFmtId="0" fontId="7" fillId="0" borderId="19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20" xfId="0" applyFont="1" applyBorder="1" applyAlignment="1">
      <alignment/>
    </xf>
    <xf numFmtId="0" fontId="7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0" fillId="35" borderId="20" xfId="0" applyFill="1" applyBorder="1" applyAlignment="1">
      <alignment/>
    </xf>
    <xf numFmtId="0" fontId="6" fillId="35" borderId="14" xfId="0" applyFont="1" applyFill="1" applyBorder="1" applyAlignment="1">
      <alignment horizontal="center" vertical="center" wrapText="1"/>
    </xf>
    <xf numFmtId="0" fontId="2" fillId="36" borderId="16" xfId="0" applyFont="1" applyFill="1" applyBorder="1" applyAlignment="1">
      <alignment horizontal="center" vertical="center" wrapText="1"/>
    </xf>
    <xf numFmtId="0" fontId="2" fillId="36" borderId="21" xfId="0" applyFont="1" applyFill="1" applyBorder="1" applyAlignment="1">
      <alignment horizontal="center" vertical="center" wrapText="1"/>
    </xf>
    <xf numFmtId="0" fontId="2" fillId="36" borderId="15" xfId="0" applyFont="1" applyFill="1" applyBorder="1" applyAlignment="1">
      <alignment horizontal="center" vertical="center" wrapText="1"/>
    </xf>
    <xf numFmtId="0" fontId="2" fillId="36" borderId="2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4" fillId="33" borderId="0" xfId="0" applyFont="1" applyFill="1" applyAlignment="1">
      <alignment horizontal="center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27" fillId="0" borderId="30" xfId="0" applyFont="1" applyBorder="1" applyAlignment="1">
      <alignment textRotation="90" wrapText="1"/>
    </xf>
    <xf numFmtId="0" fontId="27" fillId="0" borderId="31" xfId="0" applyFont="1" applyBorder="1" applyAlignment="1">
      <alignment textRotation="90" wrapText="1"/>
    </xf>
    <xf numFmtId="0" fontId="5" fillId="33" borderId="31" xfId="0" applyFont="1" applyFill="1" applyBorder="1" applyAlignment="1">
      <alignment vertical="top" wrapText="1"/>
    </xf>
    <xf numFmtId="0" fontId="28" fillId="33" borderId="0" xfId="0" applyFont="1" applyFill="1" applyAlignment="1" applyProtection="1">
      <alignment/>
      <protection hidden="1"/>
    </xf>
    <xf numFmtId="0" fontId="28" fillId="0" borderId="0" xfId="0" applyFont="1" applyAlignment="1" applyProtection="1">
      <alignment/>
      <protection hidden="1"/>
    </xf>
    <xf numFmtId="0" fontId="28" fillId="0" borderId="0" xfId="0" applyFont="1" applyAlignment="1">
      <alignment/>
    </xf>
    <xf numFmtId="0" fontId="49" fillId="37" borderId="0" xfId="0" applyFont="1" applyFill="1" applyBorder="1" applyAlignment="1" applyProtection="1">
      <alignment/>
      <protection hidden="1"/>
    </xf>
    <xf numFmtId="0" fontId="50" fillId="37" borderId="0" xfId="0" applyFont="1" applyFill="1" applyBorder="1" applyAlignment="1" applyProtection="1">
      <alignment horizontal="right"/>
      <protection hidden="1"/>
    </xf>
    <xf numFmtId="0" fontId="49" fillId="37" borderId="0" xfId="0" applyFont="1" applyFill="1" applyBorder="1" applyAlignment="1">
      <alignment/>
    </xf>
    <xf numFmtId="0" fontId="50" fillId="37" borderId="0" xfId="0" applyFont="1" applyFill="1" applyBorder="1" applyAlignment="1" applyProtection="1">
      <alignment horizontal="right" vertical="top" wrapText="1"/>
      <protection hidden="1"/>
    </xf>
    <xf numFmtId="0" fontId="50" fillId="37" borderId="0" xfId="0" applyFont="1" applyFill="1" applyBorder="1" applyAlignment="1" applyProtection="1">
      <alignment/>
      <protection hidden="1"/>
    </xf>
    <xf numFmtId="0" fontId="51" fillId="37" borderId="0" xfId="0" applyFont="1" applyFill="1" applyBorder="1" applyAlignment="1" applyProtection="1">
      <alignment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14"/>
  <sheetViews>
    <sheetView tabSelected="1" view="pageBreakPreview" zoomScale="85" zoomScaleSheetLayoutView="85" zoomScalePageLayoutView="0" workbookViewId="0" topLeftCell="A1">
      <selection activeCell="A25" sqref="A25:IV25"/>
    </sheetView>
  </sheetViews>
  <sheetFormatPr defaultColWidth="9.00390625" defaultRowHeight="12.75"/>
  <cols>
    <col min="1" max="1" width="3.875" style="0" customWidth="1"/>
    <col min="2" max="2" width="3.125" style="0" customWidth="1"/>
    <col min="3" max="3" width="4.375" style="0" customWidth="1"/>
    <col min="4" max="4" width="33.25390625" style="0" customWidth="1"/>
    <col min="5" max="6" width="12.25390625" style="0" customWidth="1"/>
    <col min="7" max="7" width="6.00390625" style="0" customWidth="1"/>
    <col min="8" max="39" width="6.25390625" style="0" customWidth="1"/>
    <col min="40" max="44" width="5.75390625" style="0" customWidth="1"/>
    <col min="46" max="46" width="3.00390625" style="0" customWidth="1"/>
  </cols>
  <sheetData>
    <row r="1" spans="1:46" ht="20.25">
      <c r="A1" s="37" t="s">
        <v>49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5"/>
      <c r="AO1" s="5"/>
      <c r="AP1" s="5"/>
      <c r="AQ1" s="5"/>
      <c r="AR1" s="5"/>
      <c r="AS1" s="5"/>
      <c r="AT1" s="5"/>
    </row>
    <row r="2" spans="1:46" ht="20.25">
      <c r="A2" s="16"/>
      <c r="B2" s="16"/>
      <c r="C2" s="16"/>
      <c r="D2" s="16"/>
      <c r="E2" s="16"/>
      <c r="F2" s="16"/>
      <c r="G2" s="16"/>
      <c r="H2" s="16"/>
      <c r="I2" s="16"/>
      <c r="J2" s="5"/>
      <c r="K2" s="16"/>
      <c r="L2" s="16"/>
      <c r="M2" s="16"/>
      <c r="N2" s="16"/>
      <c r="O2" s="16"/>
      <c r="P2" s="16"/>
      <c r="Q2" s="17" t="s">
        <v>50</v>
      </c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5"/>
      <c r="AO2" s="5"/>
      <c r="AP2" s="5"/>
      <c r="AQ2" s="5"/>
      <c r="AR2" s="5"/>
      <c r="AS2" s="5"/>
      <c r="AT2" s="5"/>
    </row>
    <row r="3" spans="1:46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</row>
    <row r="4" spans="1:46" ht="12.75">
      <c r="A4" s="5"/>
      <c r="B4" s="15" t="s">
        <v>60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</row>
    <row r="5" spans="1:46" ht="12.75">
      <c r="A5" s="5"/>
      <c r="B5" s="15" t="s">
        <v>61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</row>
    <row r="6" spans="1:46" ht="12.75">
      <c r="A6" s="5"/>
      <c r="B6" s="15" t="s">
        <v>62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13.5" thickBo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</row>
    <row r="8" spans="1:46" ht="39" customHeight="1" thickBot="1">
      <c r="A8" s="29" t="s">
        <v>5</v>
      </c>
      <c r="B8" s="34" t="s">
        <v>8</v>
      </c>
      <c r="C8" s="35"/>
      <c r="D8" s="35"/>
      <c r="E8" s="35"/>
      <c r="F8" s="36"/>
      <c r="G8" s="38" t="s">
        <v>0</v>
      </c>
      <c r="H8" s="38"/>
      <c r="I8" s="38"/>
      <c r="J8" s="38"/>
      <c r="K8" s="39"/>
      <c r="L8" s="40" t="s">
        <v>1</v>
      </c>
      <c r="M8" s="38"/>
      <c r="N8" s="38"/>
      <c r="O8" s="39"/>
      <c r="P8" s="31" t="s">
        <v>2</v>
      </c>
      <c r="Q8" s="32"/>
      <c r="R8" s="32"/>
      <c r="S8" s="32"/>
      <c r="T8" s="32"/>
      <c r="U8" s="32"/>
      <c r="V8" s="32"/>
      <c r="W8" s="32"/>
      <c r="X8" s="32"/>
      <c r="Y8" s="33"/>
      <c r="Z8" s="31" t="s">
        <v>3</v>
      </c>
      <c r="AA8" s="32"/>
      <c r="AB8" s="32"/>
      <c r="AC8" s="32"/>
      <c r="AD8" s="33"/>
      <c r="AE8" s="31" t="s">
        <v>4</v>
      </c>
      <c r="AF8" s="32"/>
      <c r="AG8" s="32"/>
      <c r="AH8" s="32"/>
      <c r="AI8" s="32"/>
      <c r="AJ8" s="32"/>
      <c r="AK8" s="32"/>
      <c r="AL8" s="32"/>
      <c r="AM8" s="33"/>
      <c r="AN8" s="26" t="s">
        <v>48</v>
      </c>
      <c r="AO8" s="27"/>
      <c r="AP8" s="27"/>
      <c r="AQ8" s="27"/>
      <c r="AR8" s="27"/>
      <c r="AS8" s="28"/>
      <c r="AT8" s="5"/>
    </row>
    <row r="9" spans="1:46" ht="74.25" customHeight="1" thickBot="1">
      <c r="A9" s="30"/>
      <c r="B9" s="11" t="s">
        <v>6</v>
      </c>
      <c r="C9" s="4" t="s">
        <v>7</v>
      </c>
      <c r="D9" s="6" t="s">
        <v>58</v>
      </c>
      <c r="E9" s="6" t="s">
        <v>51</v>
      </c>
      <c r="F9" s="7" t="s">
        <v>52</v>
      </c>
      <c r="G9" s="8" t="s">
        <v>9</v>
      </c>
      <c r="H9" s="9" t="s">
        <v>10</v>
      </c>
      <c r="I9" s="9" t="s">
        <v>11</v>
      </c>
      <c r="J9" s="20" t="s">
        <v>12</v>
      </c>
      <c r="K9" s="21" t="s">
        <v>13</v>
      </c>
      <c r="L9" s="10" t="s">
        <v>14</v>
      </c>
      <c r="M9" s="9" t="s">
        <v>15</v>
      </c>
      <c r="N9" s="22" t="s">
        <v>16</v>
      </c>
      <c r="O9" s="23" t="s">
        <v>17</v>
      </c>
      <c r="P9" s="8" t="s">
        <v>18</v>
      </c>
      <c r="Q9" s="9" t="s">
        <v>19</v>
      </c>
      <c r="R9" s="9" t="s">
        <v>20</v>
      </c>
      <c r="S9" s="9" t="s">
        <v>21</v>
      </c>
      <c r="T9" s="9" t="s">
        <v>22</v>
      </c>
      <c r="U9" s="9" t="s">
        <v>23</v>
      </c>
      <c r="V9" s="9" t="s">
        <v>24</v>
      </c>
      <c r="W9" s="22" t="s">
        <v>25</v>
      </c>
      <c r="X9" s="20" t="s">
        <v>26</v>
      </c>
      <c r="Y9" s="21" t="s">
        <v>27</v>
      </c>
      <c r="Z9" s="10" t="s">
        <v>28</v>
      </c>
      <c r="AA9" s="9" t="s">
        <v>29</v>
      </c>
      <c r="AB9" s="20" t="s">
        <v>30</v>
      </c>
      <c r="AC9" s="20" t="s">
        <v>31</v>
      </c>
      <c r="AD9" s="23" t="s">
        <v>32</v>
      </c>
      <c r="AE9" s="10" t="s">
        <v>33</v>
      </c>
      <c r="AF9" s="9" t="s">
        <v>34</v>
      </c>
      <c r="AG9" s="9" t="s">
        <v>35</v>
      </c>
      <c r="AH9" s="9" t="s">
        <v>36</v>
      </c>
      <c r="AI9" s="9" t="s">
        <v>37</v>
      </c>
      <c r="AJ9" s="9" t="s">
        <v>38</v>
      </c>
      <c r="AK9" s="20" t="s">
        <v>39</v>
      </c>
      <c r="AL9" s="20" t="s">
        <v>40</v>
      </c>
      <c r="AM9" s="23" t="s">
        <v>41</v>
      </c>
      <c r="AN9" s="24" t="s">
        <v>42</v>
      </c>
      <c r="AO9" s="25" t="s">
        <v>43</v>
      </c>
      <c r="AP9" s="25" t="s">
        <v>44</v>
      </c>
      <c r="AQ9" s="25" t="s">
        <v>45</v>
      </c>
      <c r="AR9" s="25" t="s">
        <v>46</v>
      </c>
      <c r="AS9" s="19" t="s">
        <v>47</v>
      </c>
      <c r="AT9" s="5"/>
    </row>
    <row r="10" spans="1:46" ht="54" customHeight="1">
      <c r="A10" s="12">
        <v>1</v>
      </c>
      <c r="B10" s="41" t="s">
        <v>65</v>
      </c>
      <c r="C10" s="42"/>
      <c r="D10" s="43" t="s">
        <v>66</v>
      </c>
      <c r="E10" s="13">
        <v>20</v>
      </c>
      <c r="F10" s="14">
        <v>25</v>
      </c>
      <c r="G10" s="3">
        <f>G12</f>
        <v>0</v>
      </c>
      <c r="H10" s="3">
        <f>H12</f>
        <v>1</v>
      </c>
      <c r="I10" s="3">
        <f>I12</f>
        <v>0</v>
      </c>
      <c r="J10" s="3">
        <f>(J13+J14)/($E10+$F10)</f>
        <v>2.2444444444444445</v>
      </c>
      <c r="K10" s="3">
        <f>(K13+K14)/($E10+$F10)</f>
        <v>2.2888888888888888</v>
      </c>
      <c r="L10" s="3">
        <f>L12</f>
        <v>1</v>
      </c>
      <c r="M10" s="3">
        <f>M12</f>
        <v>0</v>
      </c>
      <c r="N10" s="3">
        <f>(N13+N14)/($E10+$F10)</f>
        <v>2.3333333333333335</v>
      </c>
      <c r="O10" s="3">
        <f>(O13+O14)/($E10+$F10)</f>
        <v>2.888888888888889</v>
      </c>
      <c r="P10" s="3">
        <f>P12</f>
        <v>1</v>
      </c>
      <c r="Q10" s="3">
        <f aca="true" t="shared" si="0" ref="Q10:V10">Q12</f>
        <v>1</v>
      </c>
      <c r="R10" s="3">
        <f t="shared" si="0"/>
        <v>1</v>
      </c>
      <c r="S10" s="3">
        <f t="shared" si="0"/>
        <v>0</v>
      </c>
      <c r="T10" s="3">
        <f t="shared" si="0"/>
        <v>-1</v>
      </c>
      <c r="U10" s="3">
        <f t="shared" si="0"/>
        <v>0</v>
      </c>
      <c r="V10" s="3">
        <f t="shared" si="0"/>
        <v>1</v>
      </c>
      <c r="W10" s="3">
        <f>(W13+W14)/($E10+$F10)</f>
        <v>2.533333333333333</v>
      </c>
      <c r="X10" s="3">
        <f>(X13+X14)/($E10+$F10)</f>
        <v>2.4</v>
      </c>
      <c r="Y10" s="3">
        <f>(Y13+Y14)/($E10+$F10)</f>
        <v>2.511111111111111</v>
      </c>
      <c r="Z10" s="3">
        <f>Z12</f>
        <v>1</v>
      </c>
      <c r="AA10" s="3">
        <f>AA12</f>
        <v>1</v>
      </c>
      <c r="AB10" s="3">
        <f>(AB13+AB14)/($E10+$F10)</f>
        <v>2.4</v>
      </c>
      <c r="AC10" s="3">
        <f>(AC13+AC14)/($E10+$F10)</f>
        <v>2.066666666666667</v>
      </c>
      <c r="AD10" s="3">
        <f>(AD13+AD14)/($E10+$F10)</f>
        <v>2.2222222222222223</v>
      </c>
      <c r="AE10" s="3">
        <f aca="true" t="shared" si="1" ref="AE10:AJ10">AE12</f>
        <v>1</v>
      </c>
      <c r="AF10" s="3">
        <f t="shared" si="1"/>
        <v>0</v>
      </c>
      <c r="AG10" s="3">
        <f t="shared" si="1"/>
        <v>0</v>
      </c>
      <c r="AH10" s="3">
        <f t="shared" si="1"/>
        <v>0</v>
      </c>
      <c r="AI10" s="3">
        <f t="shared" si="1"/>
        <v>1</v>
      </c>
      <c r="AJ10" s="3">
        <f t="shared" si="1"/>
        <v>0</v>
      </c>
      <c r="AK10" s="3">
        <f>(AK13+AK14)/($E10+$F10)</f>
        <v>2.111111111111111</v>
      </c>
      <c r="AL10" s="3">
        <f>(AL13+AL14)/($E10+$F10)</f>
        <v>2.6222222222222222</v>
      </c>
      <c r="AM10" s="3">
        <f>(AM13+AM14)/($E10+$F10)</f>
        <v>2.4444444444444446</v>
      </c>
      <c r="AN10" s="1">
        <f>SUM(G10:K10)</f>
        <v>5.533333333333333</v>
      </c>
      <c r="AO10" s="2">
        <f>SUM(L10:O10)</f>
        <v>6.222222222222222</v>
      </c>
      <c r="AP10" s="2">
        <f>SUM(P10:Y10)</f>
        <v>10.444444444444445</v>
      </c>
      <c r="AQ10" s="2">
        <f>SUM(Z10:AD10)</f>
        <v>8.68888888888889</v>
      </c>
      <c r="AR10" s="2">
        <f>SUM(AE10:AM10)</f>
        <v>9.177777777777777</v>
      </c>
      <c r="AS10" s="18">
        <f>SUM(AN10:AR10)</f>
        <v>40.06666666666667</v>
      </c>
      <c r="AT10" s="5"/>
    </row>
    <row r="11" spans="1:46" s="46" customFormat="1" ht="11.25" customHeight="1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5"/>
      <c r="AO11" s="45"/>
      <c r="AP11" s="45"/>
      <c r="AQ11" s="45"/>
      <c r="AR11" s="45"/>
      <c r="AS11" s="45"/>
      <c r="AT11" s="44"/>
    </row>
    <row r="12" spans="1:46" s="49" customFormat="1" ht="15" customHeight="1" hidden="1">
      <c r="A12" s="47"/>
      <c r="B12" s="47"/>
      <c r="C12" s="47"/>
      <c r="D12" s="47"/>
      <c r="E12" s="47"/>
      <c r="F12" s="48" t="s">
        <v>56</v>
      </c>
      <c r="G12" s="47">
        <v>0</v>
      </c>
      <c r="H12" s="47">
        <v>1</v>
      </c>
      <c r="I12" s="47">
        <v>0</v>
      </c>
      <c r="J12" s="47"/>
      <c r="K12" s="47"/>
      <c r="L12" s="47">
        <v>1</v>
      </c>
      <c r="M12" s="47">
        <v>0</v>
      </c>
      <c r="N12" s="47"/>
      <c r="O12" s="47"/>
      <c r="P12" s="47">
        <v>1</v>
      </c>
      <c r="Q12" s="47">
        <v>1</v>
      </c>
      <c r="R12" s="47">
        <v>1</v>
      </c>
      <c r="S12" s="47">
        <v>0</v>
      </c>
      <c r="T12" s="47">
        <v>-1</v>
      </c>
      <c r="U12" s="47">
        <v>0</v>
      </c>
      <c r="V12" s="47">
        <v>1</v>
      </c>
      <c r="W12" s="47"/>
      <c r="X12" s="47"/>
      <c r="Y12" s="47"/>
      <c r="Z12" s="47">
        <v>1</v>
      </c>
      <c r="AA12" s="47">
        <v>1</v>
      </c>
      <c r="AB12" s="47"/>
      <c r="AC12" s="47"/>
      <c r="AD12" s="47"/>
      <c r="AE12" s="47">
        <v>1</v>
      </c>
      <c r="AF12" s="47">
        <v>0</v>
      </c>
      <c r="AG12" s="47">
        <v>0</v>
      </c>
      <c r="AH12" s="47">
        <v>0</v>
      </c>
      <c r="AI12" s="47">
        <v>1</v>
      </c>
      <c r="AJ12" s="47">
        <v>0</v>
      </c>
      <c r="AK12" s="47"/>
      <c r="AL12" s="47"/>
      <c r="AM12" s="47"/>
      <c r="AN12" s="47">
        <f>G12+H12+I12</f>
        <v>1</v>
      </c>
      <c r="AO12" s="47">
        <f>L12+M12</f>
        <v>1</v>
      </c>
      <c r="AP12" s="47">
        <f>P12+Q12+R12+S12+T12+U12+V12</f>
        <v>3</v>
      </c>
      <c r="AQ12" s="47">
        <f>Z12+AA12</f>
        <v>2</v>
      </c>
      <c r="AR12" s="47">
        <f>AE12+AF12+AG12+AH12+AI12+AJ12</f>
        <v>2</v>
      </c>
      <c r="AS12" s="47">
        <f>SUM(AN12:AR12)</f>
        <v>9</v>
      </c>
      <c r="AT12" s="47"/>
    </row>
    <row r="13" spans="1:46" s="49" customFormat="1" ht="15.75" customHeight="1" hidden="1">
      <c r="A13" s="47"/>
      <c r="B13" s="47"/>
      <c r="C13" s="47"/>
      <c r="D13" s="50" t="s">
        <v>53</v>
      </c>
      <c r="E13" s="50"/>
      <c r="F13" s="50"/>
      <c r="G13" s="47"/>
      <c r="H13" s="47"/>
      <c r="I13" s="47"/>
      <c r="J13" s="47">
        <v>46</v>
      </c>
      <c r="K13" s="47">
        <v>49</v>
      </c>
      <c r="L13" s="47"/>
      <c r="M13" s="47"/>
      <c r="N13" s="47">
        <v>50</v>
      </c>
      <c r="O13" s="47">
        <v>60</v>
      </c>
      <c r="P13" s="47"/>
      <c r="Q13" s="47"/>
      <c r="R13" s="47"/>
      <c r="S13" s="47"/>
      <c r="T13" s="47"/>
      <c r="U13" s="47"/>
      <c r="V13" s="47"/>
      <c r="W13" s="47">
        <v>49</v>
      </c>
      <c r="X13" s="47">
        <v>43</v>
      </c>
      <c r="Y13" s="47">
        <v>48</v>
      </c>
      <c r="Z13" s="47"/>
      <c r="AA13" s="47"/>
      <c r="AB13" s="47">
        <v>48</v>
      </c>
      <c r="AC13" s="47">
        <v>35</v>
      </c>
      <c r="AD13" s="47">
        <v>42</v>
      </c>
      <c r="AE13" s="47"/>
      <c r="AF13" s="47"/>
      <c r="AG13" s="47"/>
      <c r="AH13" s="47"/>
      <c r="AI13" s="47"/>
      <c r="AJ13" s="47"/>
      <c r="AK13" s="47">
        <v>38</v>
      </c>
      <c r="AL13" s="47">
        <v>51</v>
      </c>
      <c r="AM13" s="47">
        <v>49</v>
      </c>
      <c r="AN13" s="47">
        <f>SUM(J13:K13)</f>
        <v>95</v>
      </c>
      <c r="AO13" s="47">
        <f>SUM(N13:O13)</f>
        <v>110</v>
      </c>
      <c r="AP13" s="47">
        <f>SUM(W13:Y13)</f>
        <v>140</v>
      </c>
      <c r="AQ13" s="47">
        <f>SUM(AB13:AD13)</f>
        <v>125</v>
      </c>
      <c r="AR13" s="47">
        <f>SUM(AK13:AM13)</f>
        <v>138</v>
      </c>
      <c r="AS13" s="47">
        <f>SUM(AN13:AR13)</f>
        <v>608</v>
      </c>
      <c r="AT13" s="47"/>
    </row>
    <row r="14" spans="1:46" s="49" customFormat="1" ht="15" customHeight="1" hidden="1">
      <c r="A14" s="47"/>
      <c r="B14" s="50" t="s">
        <v>54</v>
      </c>
      <c r="C14" s="50"/>
      <c r="D14" s="50"/>
      <c r="E14" s="50"/>
      <c r="F14" s="50"/>
      <c r="G14" s="47"/>
      <c r="H14" s="47"/>
      <c r="I14" s="47"/>
      <c r="J14" s="47">
        <v>55</v>
      </c>
      <c r="K14" s="47">
        <v>54</v>
      </c>
      <c r="L14" s="47"/>
      <c r="M14" s="47"/>
      <c r="N14" s="47">
        <v>55</v>
      </c>
      <c r="O14" s="47">
        <v>70</v>
      </c>
      <c r="P14" s="47"/>
      <c r="Q14" s="47"/>
      <c r="R14" s="47"/>
      <c r="S14" s="47"/>
      <c r="T14" s="47"/>
      <c r="U14" s="47"/>
      <c r="V14" s="47"/>
      <c r="W14" s="47">
        <v>65</v>
      </c>
      <c r="X14" s="47">
        <v>65</v>
      </c>
      <c r="Y14" s="47">
        <v>65</v>
      </c>
      <c r="Z14" s="47"/>
      <c r="AA14" s="47"/>
      <c r="AB14" s="47">
        <v>60</v>
      </c>
      <c r="AC14" s="47">
        <v>58</v>
      </c>
      <c r="AD14" s="47">
        <v>58</v>
      </c>
      <c r="AE14" s="47"/>
      <c r="AF14" s="47"/>
      <c r="AG14" s="47"/>
      <c r="AH14" s="47"/>
      <c r="AI14" s="47"/>
      <c r="AJ14" s="47"/>
      <c r="AK14" s="47">
        <v>57</v>
      </c>
      <c r="AL14" s="47">
        <v>67</v>
      </c>
      <c r="AM14" s="47">
        <v>61</v>
      </c>
      <c r="AN14" s="47">
        <f>SUM(J14:K14)</f>
        <v>109</v>
      </c>
      <c r="AO14" s="47">
        <f>SUM(N14:O14)</f>
        <v>125</v>
      </c>
      <c r="AP14" s="47">
        <f>SUM(W14:Y14)</f>
        <v>195</v>
      </c>
      <c r="AQ14" s="47">
        <f>SUM(AB14:AD14)</f>
        <v>176</v>
      </c>
      <c r="AR14" s="47">
        <f>SUM(AK14:AM14)</f>
        <v>185</v>
      </c>
      <c r="AS14" s="47">
        <f>SUM(AN14:AR14)</f>
        <v>790</v>
      </c>
      <c r="AT14" s="47"/>
    </row>
    <row r="15" spans="1:46" s="49" customFormat="1" ht="5.25" hidden="1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</row>
    <row r="16" spans="1:46" s="49" customFormat="1" ht="5.25" hidden="1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</row>
    <row r="17" spans="1:46" s="49" customFormat="1" ht="5.25" hidden="1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</row>
    <row r="18" spans="1:46" s="49" customFormat="1" ht="5.25" hidden="1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</row>
    <row r="19" spans="1:46" s="49" customFormat="1" ht="5.25" hidden="1">
      <c r="A19" s="47"/>
      <c r="B19" s="47"/>
      <c r="C19" s="51" t="s">
        <v>63</v>
      </c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</row>
    <row r="20" spans="1:46" s="49" customFormat="1" ht="5.25" hidden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</row>
    <row r="21" spans="1:46" s="49" customFormat="1" ht="5.25" hidden="1">
      <c r="A21" s="47"/>
      <c r="B21" s="47"/>
      <c r="C21" s="47"/>
      <c r="D21" s="47"/>
      <c r="E21" s="47"/>
      <c r="F21" s="47" t="s">
        <v>64</v>
      </c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</row>
    <row r="22" spans="1:46" s="49" customFormat="1" ht="5.25" hidden="1">
      <c r="A22" s="51" t="s">
        <v>55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</row>
    <row r="23" spans="1:46" s="49" customFormat="1" ht="5.25" hidden="1">
      <c r="A23" s="51" t="s">
        <v>57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</row>
    <row r="24" spans="1:46" s="49" customFormat="1" ht="5.25" hidden="1">
      <c r="A24" s="52" t="s">
        <v>59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</row>
    <row r="25" spans="1:46" s="49" customFormat="1" ht="1.5" customHeight="1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</row>
    <row r="26" spans="1:46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</row>
    <row r="27" spans="1:46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</row>
    <row r="28" spans="1:46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</row>
    <row r="29" spans="1:46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</row>
    <row r="30" spans="1:46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</row>
    <row r="31" spans="1:46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</row>
    <row r="32" spans="1:46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</row>
    <row r="33" spans="1:46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</row>
    <row r="34" spans="1:46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</row>
    <row r="35" spans="1:46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</row>
    <row r="36" spans="1:46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</row>
    <row r="37" spans="1:46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</row>
    <row r="38" spans="1:46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</row>
    <row r="39" spans="1:4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</row>
    <row r="40" spans="1:4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</row>
    <row r="41" spans="1:46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</row>
    <row r="42" spans="1:46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</row>
    <row r="43" spans="1:46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</row>
    <row r="44" spans="1:46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</row>
    <row r="45" spans="1:46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</row>
    <row r="46" spans="1:46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</row>
    <row r="47" spans="1:46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</row>
    <row r="48" spans="1:46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</row>
    <row r="49" spans="1:46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</row>
    <row r="50" spans="1:46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</row>
    <row r="51" spans="1:46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</row>
    <row r="52" spans="1:46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</row>
    <row r="53" spans="1:46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</row>
    <row r="54" spans="1:46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</row>
    <row r="55" spans="1:46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</row>
    <row r="56" spans="1:46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</row>
    <row r="57" spans="1:46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</row>
    <row r="58" spans="1:46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</row>
    <row r="59" spans="1:46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</row>
    <row r="60" spans="1:46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</row>
    <row r="61" spans="1:46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</row>
    <row r="62" spans="1:46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</row>
    <row r="63" spans="1:46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</row>
    <row r="64" spans="1:46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</row>
    <row r="65" spans="1:46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</row>
    <row r="66" spans="1:46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</row>
    <row r="67" spans="1:46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</row>
    <row r="68" spans="1:46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</row>
    <row r="69" spans="1:46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</row>
    <row r="70" spans="1:46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</row>
    <row r="71" spans="1:46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</row>
    <row r="72" spans="1:46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</row>
    <row r="73" spans="1:46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</row>
    <row r="74" spans="1:46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</row>
    <row r="75" spans="1:46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</row>
    <row r="76" spans="1:46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</row>
    <row r="77" spans="1:46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</row>
    <row r="78" spans="1:46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</row>
    <row r="79" spans="1:46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</row>
    <row r="80" spans="1:46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</row>
    <row r="81" spans="1:46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</row>
    <row r="82" spans="1:46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</row>
    <row r="83" spans="1:46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</row>
    <row r="84" spans="1:46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</row>
    <row r="85" spans="1:46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</row>
    <row r="86" spans="1:46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</row>
    <row r="87" spans="1:46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</row>
    <row r="88" spans="1:46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</row>
    <row r="89" spans="1:46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</row>
    <row r="90" spans="1:46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</row>
    <row r="91" spans="1:46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</row>
    <row r="92" spans="1:46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</row>
    <row r="93" spans="1:46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</row>
    <row r="94" spans="1:46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</row>
    <row r="95" spans="1:46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</row>
    <row r="96" spans="1:46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</row>
    <row r="97" spans="1:46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</row>
    <row r="98" spans="1:46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</row>
    <row r="99" spans="1:46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</row>
    <row r="100" spans="1:46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</row>
    <row r="101" spans="1:46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</row>
    <row r="102" spans="1:46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</row>
    <row r="103" spans="1:46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</row>
    <row r="104" spans="1:46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</row>
    <row r="105" spans="1:46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</row>
    <row r="106" spans="1:46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</row>
    <row r="107" spans="1:46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</row>
    <row r="108" spans="1:46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</row>
    <row r="109" spans="1:46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</row>
    <row r="110" spans="1:46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</row>
    <row r="111" spans="1:46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</row>
    <row r="112" spans="1:46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</row>
    <row r="113" spans="1:46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</row>
    <row r="114" spans="40:46" ht="12.75">
      <c r="AN114" s="5"/>
      <c r="AO114" s="5"/>
      <c r="AP114" s="5"/>
      <c r="AQ114" s="5"/>
      <c r="AR114" s="5"/>
      <c r="AS114" s="5"/>
      <c r="AT114" s="5"/>
    </row>
  </sheetData>
  <sheetProtection/>
  <mergeCells count="11">
    <mergeCell ref="A1:AM1"/>
    <mergeCell ref="G8:K8"/>
    <mergeCell ref="L8:O8"/>
    <mergeCell ref="P8:Y8"/>
    <mergeCell ref="Z8:AD8"/>
    <mergeCell ref="AN8:AS8"/>
    <mergeCell ref="D13:F13"/>
    <mergeCell ref="A8:A9"/>
    <mergeCell ref="AE8:AM8"/>
    <mergeCell ref="B8:F8"/>
    <mergeCell ref="B14:F14"/>
  </mergeCells>
  <printOptions/>
  <pageMargins left="0.25" right="0.25" top="0.75" bottom="0.75" header="0.3" footer="0.3"/>
  <pageSetup horizontalDpi="600" verticalDpi="600" orientation="landscape" paperSize="9" scale="78" r:id="rId1"/>
  <rowBreaks count="2" manualBreakCount="2">
    <brk id="25" max="255" man="1"/>
    <brk id="38" max="255" man="1"/>
  </rowBreaks>
  <colBreaks count="1" manualBreakCount="1">
    <brk id="21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</dc:creator>
  <cp:keywords/>
  <dc:description/>
  <cp:lastModifiedBy>Вера Степановна</cp:lastModifiedBy>
  <cp:lastPrinted>2013-12-02T09:14:50Z</cp:lastPrinted>
  <dcterms:created xsi:type="dcterms:W3CDTF">2013-10-27T14:52:55Z</dcterms:created>
  <dcterms:modified xsi:type="dcterms:W3CDTF">2013-12-03T11:16:42Z</dcterms:modified>
  <cp:category/>
  <cp:version/>
  <cp:contentType/>
  <cp:contentStatus/>
</cp:coreProperties>
</file>